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<sst xmlns="http://schemas.openxmlformats.org/spreadsheetml/2006/main" count="17" uniqueCount="17">
  <si>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Grad Student AY</t>
  </si>
  <si>
    <t>Grad Student --2 Summer Months</t>
  </si>
  <si>
    <t>YEAR 01</t>
  </si>
  <si>
    <t>YEAR 02</t>
  </si>
  <si>
    <t>YEAR 03</t>
  </si>
  <si>
    <t>TOTAL</t>
  </si>
  <si>
    <t>Total Direct</t>
  </si>
  <si>
    <t>Total</t>
  </si>
  <si>
    <t>cost of living increase</t>
  </si>
  <si>
    <t>overhead</t>
  </si>
  <si>
    <t>current CS student $ AY</t>
  </si>
  <si>
    <t>current CS student $ summer-per mo</t>
  </si>
  <si>
    <t>Shasha Bot Gard Budget</t>
  </si>
  <si>
    <t>Overhead (52% of MTDC)</t>
  </si>
  <si>
    <t>Fringe (tuition remission)</t>
  </si>
  <si>
    <t># of summer months</t>
  </si>
  <si>
    <t>fringe (tuition remission)[not included in overhead]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</si>
</sst>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9" fontId="0" fillId="0" borderId="0" xfId="19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B2" sqref="B2"/>
    </sheetView>
  </sheetViews>
  <sheetFormatPr defaultColWidth="9.140625" defaultRowHeight="12.75"/>
  <cols>
    <col min="1" max="1" width="41.421875" style="0" customWidth="1"/>
    <col min="2" max="2" width="11.57421875" style="0" customWidth="1"/>
    <col min="3" max="3" width="10.8515625" style="0" customWidth="1"/>
    <col min="4" max="4" width="11.28125" style="0" customWidth="1"/>
    <col min="5" max="5" width="12.140625" style="0" customWidth="1"/>
  </cols>
  <sheetData>
    <row r="1" ht="12.75">
      <c r="A1" t="s">
        <v>12</v>
      </c>
    </row>
    <row r="4" spans="2:5" ht="12.75">
      <c r="B4" t="s">
        <v>2</v>
      </c>
      <c r="C4" t="s">
        <v>3</v>
      </c>
      <c r="D4" t="s">
        <v>4</v>
      </c>
      <c r="E4" t="s">
        <v>5</v>
      </c>
    </row>
    <row r="5" spans="1:5" ht="12.75">
      <c r="A5" t="s">
        <v>0</v>
      </c>
      <c r="B5" s="1">
        <f>B24</f>
        <v>17700</v>
      </c>
      <c r="C5" s="1">
        <f>ROUND(B5*(1+B21),0)</f>
        <v>18408</v>
      </c>
      <c r="D5" s="1">
        <f>ROUND(C5*(1+B21),0)</f>
        <v>19144</v>
      </c>
      <c r="E5" s="1">
        <f>SUM(B5:D5)</f>
        <v>55252</v>
      </c>
    </row>
    <row r="6" spans="1:5" ht="12.75">
      <c r="A6" t="s">
        <v>1</v>
      </c>
      <c r="B6" s="1">
        <f>ROUND((B25*(1+B21))*B26,0)</f>
        <v>5928</v>
      </c>
      <c r="C6" s="1">
        <f>ROUND(B6*(1+B21),0)</f>
        <v>6165</v>
      </c>
      <c r="D6" s="1">
        <f>ROUND(C6*(1+B21),0)</f>
        <v>6412</v>
      </c>
      <c r="E6" s="1">
        <f>SUM(B6:D6)</f>
        <v>18505</v>
      </c>
    </row>
    <row r="7" spans="1:5" ht="12.75">
      <c r="A7" t="s">
        <v>14</v>
      </c>
      <c r="B7" s="1">
        <f>ROUND((B5+B6)*$B$22,0)</f>
        <v>8742</v>
      </c>
      <c r="C7" s="1">
        <f>ROUND((C5+C6)*$B$22,0)</f>
        <v>9092</v>
      </c>
      <c r="D7" s="1">
        <f>ROUND((D5+D6)*$B$22,0)</f>
        <v>9456</v>
      </c>
      <c r="E7" s="1">
        <f>SUM(B7:D7)</f>
        <v>27290</v>
      </c>
    </row>
    <row r="8" spans="1:5" ht="12.75">
      <c r="A8" t="s">
        <v>6</v>
      </c>
      <c r="B8" s="1">
        <f>SUM(B5:B7)</f>
        <v>32370</v>
      </c>
      <c r="C8" s="1">
        <f>SUM(C5:C7)</f>
        <v>33665</v>
      </c>
      <c r="D8" s="1">
        <f>SUM(D5:D7)</f>
        <v>35012</v>
      </c>
      <c r="E8" s="1">
        <f>SUM(B8:D8)</f>
        <v>101047</v>
      </c>
    </row>
    <row r="9" spans="1:5" ht="12.75">
      <c r="A9" t="s">
        <v>13</v>
      </c>
      <c r="B9" s="1">
        <f>ROUND((B5+B6)*$B$23,0)</f>
        <v>12287</v>
      </c>
      <c r="C9" s="1">
        <f>ROUND((C5+C6)*$B$23,0)</f>
        <v>12778</v>
      </c>
      <c r="D9" s="1">
        <f>ROUND((D5+D6)*$B$23,0)</f>
        <v>13289</v>
      </c>
      <c r="E9" s="1">
        <f>SUM(B9:D9)</f>
        <v>38354</v>
      </c>
    </row>
    <row r="10" spans="1:5" ht="18" customHeight="1">
      <c r="A10" t="s">
        <v>7</v>
      </c>
      <c r="B10" s="2">
        <f>SUM(B6:B9)</f>
        <v>59327</v>
      </c>
      <c r="C10" s="2">
        <f>SUM(C6:C9)</f>
        <v>61700</v>
      </c>
      <c r="D10" s="2">
        <f>SUM(D6:D9)</f>
        <v>64169</v>
      </c>
      <c r="E10" s="2">
        <f>SUM(E6:E9)</f>
        <v>185196</v>
      </c>
    </row>
    <row r="11" spans="2:5" ht="12.75">
      <c r="B11" s="1"/>
      <c r="C11" s="1"/>
      <c r="D11" s="1"/>
      <c r="E11" s="1"/>
    </row>
    <row r="21" spans="1:2" ht="12.75">
      <c r="A21" t="s">
        <v>8</v>
      </c>
      <c r="B21" s="3">
        <v>0.04</v>
      </c>
    </row>
    <row r="22" spans="1:2" ht="12.75">
      <c r="A22" t="s">
        <v>16</v>
      </c>
      <c r="B22" s="3">
        <v>0.37</v>
      </c>
    </row>
    <row r="23" spans="1:2" ht="12.75">
      <c r="A23" t="s">
        <v>9</v>
      </c>
      <c r="B23" s="3">
        <v>0.52</v>
      </c>
    </row>
    <row r="24" spans="1:2" ht="12.75">
      <c r="A24" t="s">
        <v>10</v>
      </c>
      <c r="B24">
        <v>17700</v>
      </c>
    </row>
    <row r="25" spans="1:2" ht="12.75">
      <c r="A25" t="s">
        <v>11</v>
      </c>
      <c r="B25">
        <v>2850</v>
      </c>
    </row>
    <row r="26" spans="1:2" ht="12.75">
      <c r="A26" t="s">
        <v>15</v>
      </c>
      <c r="B26">
        <v>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Averick</dc:creator>
  <cp:keywords/>
  <dc:description/>
  <cp:lastModifiedBy>Fred Averick</cp:lastModifiedBy>
  <cp:lastPrinted>2000-07-18T21:31:07Z</cp:lastPrinted>
  <dcterms:created xsi:type="dcterms:W3CDTF">2000-07-18T20:14:43Z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